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ga\Desktop\"/>
    </mc:Choice>
  </mc:AlternateContent>
  <bookViews>
    <workbookView xWindow="0" yWindow="0" windowWidth="20490" windowHeight="7755"/>
  </bookViews>
  <sheets>
    <sheet name="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4" i="1" l="1"/>
  <c r="K42" i="1"/>
  <c r="J40" i="1"/>
  <c r="I44" i="1" s="1"/>
  <c r="I40" i="1"/>
  <c r="I43" i="1" s="1"/>
  <c r="I45" i="1" s="1"/>
  <c r="H40" i="1"/>
  <c r="G44" i="1" s="1"/>
  <c r="G32" i="1"/>
  <c r="G23" i="1"/>
  <c r="G40" i="1" s="1"/>
  <c r="G43" i="1" s="1"/>
  <c r="G45" i="1" s="1"/>
  <c r="F40" i="1"/>
  <c r="E44" i="1" s="1"/>
  <c r="E40" i="1"/>
  <c r="E43" i="1" s="1"/>
  <c r="K43" i="1" l="1"/>
  <c r="K45" i="1" s="1"/>
  <c r="E45" i="1"/>
  <c r="K4" i="1"/>
  <c r="C62" i="1" l="1"/>
  <c r="C4" i="1"/>
</calcChain>
</file>

<file path=xl/sharedStrings.xml><?xml version="1.0" encoding="utf-8"?>
<sst xmlns="http://schemas.openxmlformats.org/spreadsheetml/2006/main" count="67" uniqueCount="35">
  <si>
    <t>Spaarrekening</t>
  </si>
  <si>
    <t>overboeking</t>
  </si>
  <si>
    <t>betaalrekening</t>
  </si>
  <si>
    <t>saldo totaal</t>
  </si>
  <si>
    <t>Belastingdienst auto</t>
  </si>
  <si>
    <t>Stand van de rekeningen van Voorthuijsenschool 31-12-2018</t>
  </si>
  <si>
    <t>Geen giften in 2018</t>
  </si>
  <si>
    <t>Stand van de rekeningen van Voorthuijsenschool 31-12-2019</t>
  </si>
  <si>
    <t>bankkosten</t>
  </si>
  <si>
    <t>rente</t>
  </si>
  <si>
    <t xml:space="preserve">kwikfit autobus </t>
  </si>
  <si>
    <t>overboekingen&gt;  betaalrekening vanwege betalingen</t>
  </si>
  <si>
    <t>Mutaties bedrijfsspaarrekening in 2020</t>
  </si>
  <si>
    <t>Geen giften ontvangen in 2020</t>
  </si>
  <si>
    <t>Betaalrekening</t>
  </si>
  <si>
    <t>Saldo totaal</t>
  </si>
  <si>
    <t xml:space="preserve"> NL51 RABO 0300103654</t>
  </si>
  <si>
    <t>Saldo 1-1-2020</t>
  </si>
  <si>
    <t xml:space="preserve"> NL31 RABO 03658362936</t>
  </si>
  <si>
    <t>Mutaties 2020:</t>
  </si>
  <si>
    <t>Stichting steunfonds</t>
  </si>
  <si>
    <t>Overboeking van spaarrekening</t>
  </si>
  <si>
    <t>Totaal</t>
  </si>
  <si>
    <t>Inkomende bedragen</t>
  </si>
  <si>
    <t>Uitgaande bedragen</t>
  </si>
  <si>
    <t>Saldo per 31-12-2020</t>
  </si>
  <si>
    <t>In</t>
  </si>
  <si>
    <t>Uit</t>
  </si>
  <si>
    <t xml:space="preserve"> NL54 RABO 0380173123</t>
  </si>
  <si>
    <t>A</t>
  </si>
  <si>
    <t>B</t>
  </si>
  <si>
    <t>C</t>
  </si>
  <si>
    <t>(A+B+C)</t>
  </si>
  <si>
    <t xml:space="preserve">       Betaalrekening</t>
  </si>
  <si>
    <t xml:space="preserve">         Spaarrekening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</si>
</sst>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0" fontId="2" fillId="0" borderId="0" xfId="0" applyFont="1"/>
    <xf numFmtId="16" fontId="0" fillId="0" borderId="0" xfId="0" applyNumberFormat="1"/>
    <xf numFmtId="0" fontId="0" fillId="0" borderId="0" xfId="0" applyFont="1"/>
    <xf numFmtId="16" fontId="2" fillId="0" borderId="0" xfId="0" applyNumberFormat="1" applyFont="1"/>
    <xf numFmtId="0" fontId="4" fillId="0" borderId="0" xfId="0" applyFont="1"/>
    <xf numFmtId="0" fontId="1" fillId="0" borderId="0" xfId="0" applyFont="1"/>
    <xf numFmtId="0" fontId="5" fillId="0" borderId="0" xfId="0" applyFont="1"/>
    <xf numFmtId="16" fontId="0" fillId="0" borderId="0" xfId="0" applyNumberFormat="1" applyFont="1"/>
    <xf numFmtId="0" fontId="6" fillId="0" borderId="0" xfId="0" applyFont="1"/>
    <xf numFmtId="16" fontId="2" fillId="0" borderId="0" xfId="0" applyNumberFormat="1" applyFont="1" applyFill="1"/>
    <xf numFmtId="0" fontId="2" fillId="0" borderId="0" xfId="0" applyFont="1" applyFill="1"/>
    <xf numFmtId="164" fontId="0" fillId="0" borderId="0" xfId="0" applyNumberFormat="1"/>
    <xf numFmtId="164" fontId="2" fillId="0" borderId="0" xfId="0" applyNumberFormat="1" applyFont="1"/>
    <xf numFmtId="164" fontId="0" fillId="0" borderId="0" xfId="0" applyNumberFormat="1" applyFont="1"/>
    <xf numFmtId="164" fontId="6" fillId="0" borderId="0" xfId="0" applyNumberFormat="1" applyFont="1"/>
    <xf numFmtId="164" fontId="7" fillId="0" borderId="0" xfId="0" applyNumberFormat="1" applyFont="1"/>
    <xf numFmtId="164" fontId="0" fillId="0" borderId="0" xfId="0" applyNumberFormat="1" applyFont="1" applyFill="1"/>
    <xf numFmtId="164" fontId="2" fillId="0" borderId="0" xfId="0" applyNumberFormat="1" applyFont="1" applyFill="1"/>
    <xf numFmtId="164" fontId="0" fillId="0" borderId="1" xfId="0" applyNumberFormat="1" applyBorder="1"/>
    <xf numFmtId="164" fontId="2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3" fillId="0" borderId="2" xfId="0" applyNumberFormat="1" applyFont="1" applyBorder="1"/>
    <xf numFmtId="164" fontId="2" fillId="0" borderId="2" xfId="0" applyNumberFormat="1" applyFont="1" applyBorder="1"/>
    <xf numFmtId="164" fontId="3" fillId="0" borderId="0" xfId="0" applyNumberFormat="1" applyFont="1" applyBorder="1"/>
    <xf numFmtId="164" fontId="3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8" fillId="0" borderId="1" xfId="0" applyNumberFormat="1" applyFont="1" applyBorder="1"/>
    <xf numFmtId="0" fontId="0" fillId="0" borderId="0" xfId="0" applyFont="1" applyBorder="1"/>
    <xf numFmtId="164" fontId="2" fillId="0" borderId="0" xfId="0" applyNumberFormat="1" applyFont="1" applyBorder="1"/>
    <xf numFmtId="0" fontId="2" fillId="0" borderId="1" xfId="0" applyFont="1" applyBorder="1" applyAlignment="1">
      <alignment horizontal="center"/>
    </xf>
    <xf numFmtId="16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tabSelected="1" workbookViewId="0">
      <selection activeCell="I9" sqref="I9"/>
    </sheetView>
  </sheetViews>
  <sheetFormatPr defaultRowHeight="15" x14ac:dyDescent="0.25"/>
  <cols>
    <col min="3" max="4" width="9.5703125" bestFit="1" customWidth="1"/>
    <col min="5" max="6" width="10.85546875" customWidth="1"/>
    <col min="7" max="8" width="11.5703125" customWidth="1"/>
    <col min="9" max="10" width="10.5703125" customWidth="1"/>
    <col min="11" max="11" width="9.5703125" bestFit="1" customWidth="1"/>
  </cols>
  <sheetData>
    <row r="1" spans="1:16" x14ac:dyDescent="0.25">
      <c r="A1" s="1" t="s">
        <v>7</v>
      </c>
      <c r="G1" s="1"/>
      <c r="H1" s="1" t="s">
        <v>12</v>
      </c>
    </row>
    <row r="2" spans="1:16" x14ac:dyDescent="0.25">
      <c r="A2" t="s">
        <v>0</v>
      </c>
      <c r="C2" s="13">
        <v>20613.169999999998</v>
      </c>
      <c r="D2" s="13"/>
      <c r="E2" s="13"/>
      <c r="F2" s="13"/>
      <c r="G2" s="13"/>
      <c r="H2" s="3">
        <v>44375</v>
      </c>
      <c r="I2" t="s">
        <v>1</v>
      </c>
      <c r="K2">
        <v>2000</v>
      </c>
    </row>
    <row r="3" spans="1:16" x14ac:dyDescent="0.25">
      <c r="A3" t="s">
        <v>14</v>
      </c>
      <c r="C3" s="13">
        <v>1032.99</v>
      </c>
      <c r="D3" s="13"/>
      <c r="E3" s="13"/>
      <c r="F3" s="13"/>
      <c r="G3" s="13"/>
      <c r="H3" s="3">
        <v>44467</v>
      </c>
      <c r="I3" t="s">
        <v>1</v>
      </c>
      <c r="K3">
        <v>1015.36</v>
      </c>
      <c r="L3" t="s">
        <v>11</v>
      </c>
    </row>
    <row r="4" spans="1:16" ht="15.75" thickBot="1" x14ac:dyDescent="0.3">
      <c r="A4" t="s">
        <v>15</v>
      </c>
      <c r="C4" s="23">
        <f>SUM(C2:C3)</f>
        <v>21646.16</v>
      </c>
      <c r="D4" s="13"/>
      <c r="E4" s="13"/>
      <c r="F4" s="13"/>
      <c r="G4" s="13"/>
      <c r="I4" s="1"/>
      <c r="K4" s="1">
        <f>SUM(K2:K3)</f>
        <v>3015.36</v>
      </c>
      <c r="M4" s="2"/>
    </row>
    <row r="5" spans="1:16" ht="15.75" thickTop="1" x14ac:dyDescent="0.25">
      <c r="C5" s="25"/>
      <c r="D5" s="13"/>
      <c r="E5" s="13" t="s">
        <v>33</v>
      </c>
      <c r="F5" s="13"/>
      <c r="G5" s="13" t="s">
        <v>34</v>
      </c>
      <c r="I5" s="13" t="s">
        <v>33</v>
      </c>
      <c r="K5" s="1"/>
      <c r="M5" s="2"/>
    </row>
    <row r="6" spans="1:16" x14ac:dyDescent="0.25">
      <c r="C6" s="25"/>
      <c r="D6" s="13"/>
      <c r="E6" s="28" t="s">
        <v>16</v>
      </c>
      <c r="F6" s="20"/>
      <c r="G6" s="28" t="s">
        <v>18</v>
      </c>
      <c r="H6" s="20"/>
      <c r="I6" s="28" t="s">
        <v>28</v>
      </c>
      <c r="J6" s="20"/>
      <c r="K6" s="1"/>
      <c r="M6" s="2"/>
    </row>
    <row r="7" spans="1:16" x14ac:dyDescent="0.25">
      <c r="C7" s="13"/>
      <c r="D7" s="13"/>
      <c r="E7" s="21" t="s">
        <v>27</v>
      </c>
      <c r="F7" s="22" t="s">
        <v>26</v>
      </c>
      <c r="G7" s="21" t="s">
        <v>27</v>
      </c>
      <c r="H7" s="22" t="s">
        <v>26</v>
      </c>
      <c r="I7" s="21" t="s">
        <v>27</v>
      </c>
      <c r="J7" s="22" t="s">
        <v>26</v>
      </c>
    </row>
    <row r="8" spans="1:16" s="4" customFormat="1" x14ac:dyDescent="0.25">
      <c r="A8" s="29" t="s">
        <v>19</v>
      </c>
      <c r="C8" s="15"/>
      <c r="D8" s="15"/>
      <c r="E8" s="26"/>
      <c r="F8" s="27"/>
      <c r="G8" s="27"/>
      <c r="H8" s="27"/>
      <c r="I8" s="27"/>
      <c r="J8" s="27"/>
      <c r="N8" s="8"/>
      <c r="P8" s="8"/>
    </row>
    <row r="9" spans="1:16" s="4" customFormat="1" x14ac:dyDescent="0.25">
      <c r="A9" s="9">
        <v>44197</v>
      </c>
      <c r="B9" s="4" t="s">
        <v>8</v>
      </c>
      <c r="C9" s="15"/>
      <c r="D9" s="15"/>
      <c r="E9" s="15">
        <v>16.350000000000001</v>
      </c>
      <c r="F9" s="15"/>
      <c r="G9" s="15"/>
      <c r="I9" s="15"/>
    </row>
    <row r="10" spans="1:16" s="4" customFormat="1" x14ac:dyDescent="0.25">
      <c r="A10" s="9">
        <v>44205</v>
      </c>
      <c r="B10" s="4" t="s">
        <v>20</v>
      </c>
      <c r="C10" s="15"/>
      <c r="D10" s="15"/>
      <c r="E10" s="15">
        <v>10.68</v>
      </c>
      <c r="F10" s="15"/>
      <c r="G10" s="15"/>
      <c r="I10" s="15"/>
    </row>
    <row r="11" spans="1:16" s="4" customFormat="1" x14ac:dyDescent="0.25">
      <c r="A11" s="9">
        <v>44223</v>
      </c>
      <c r="B11" s="4" t="s">
        <v>4</v>
      </c>
      <c r="C11" s="15"/>
      <c r="D11" s="15"/>
      <c r="E11" s="15">
        <v>180</v>
      </c>
      <c r="F11" s="15"/>
      <c r="G11" s="15"/>
      <c r="I11" s="15"/>
    </row>
    <row r="12" spans="1:16" s="4" customFormat="1" x14ac:dyDescent="0.25">
      <c r="A12" s="9">
        <v>44228</v>
      </c>
      <c r="B12" s="4" t="s">
        <v>8</v>
      </c>
      <c r="C12" s="15"/>
      <c r="D12" s="15"/>
      <c r="E12" s="15">
        <v>16.600000000000001</v>
      </c>
      <c r="F12" s="15"/>
      <c r="G12" s="15"/>
      <c r="I12" s="15"/>
    </row>
    <row r="13" spans="1:16" s="4" customFormat="1" x14ac:dyDescent="0.25">
      <c r="A13" s="9">
        <v>44254</v>
      </c>
      <c r="B13" s="4" t="s">
        <v>9</v>
      </c>
      <c r="C13" s="15"/>
      <c r="D13" s="15"/>
      <c r="E13" s="15">
        <v>0.04</v>
      </c>
      <c r="F13" s="15"/>
      <c r="G13" s="15"/>
      <c r="I13" s="15"/>
    </row>
    <row r="14" spans="1:16" s="4" customFormat="1" x14ac:dyDescent="0.25">
      <c r="A14" s="9">
        <v>44254</v>
      </c>
      <c r="B14" s="4" t="s">
        <v>9</v>
      </c>
      <c r="C14" s="15"/>
      <c r="D14" s="15"/>
      <c r="E14" s="15"/>
      <c r="F14" s="15">
        <v>0.06</v>
      </c>
    </row>
    <row r="15" spans="1:16" s="4" customFormat="1" x14ac:dyDescent="0.25">
      <c r="A15" s="9">
        <v>44254</v>
      </c>
      <c r="B15" s="4" t="s">
        <v>4</v>
      </c>
      <c r="C15" s="15"/>
      <c r="D15" s="15"/>
      <c r="E15" s="15">
        <v>180</v>
      </c>
      <c r="F15" s="15"/>
      <c r="G15" s="15"/>
      <c r="I15" s="15"/>
    </row>
    <row r="16" spans="1:16" s="4" customFormat="1" x14ac:dyDescent="0.25">
      <c r="A16" s="9">
        <v>44256</v>
      </c>
      <c r="B16" s="4" t="s">
        <v>8</v>
      </c>
      <c r="C16" s="15"/>
      <c r="D16" s="15"/>
      <c r="E16" s="15">
        <v>16.59</v>
      </c>
      <c r="F16" s="15"/>
      <c r="G16" s="15"/>
      <c r="I16" s="15"/>
    </row>
    <row r="17" spans="1:10" s="4" customFormat="1" x14ac:dyDescent="0.25">
      <c r="A17" s="9">
        <v>44282</v>
      </c>
      <c r="B17" s="4" t="s">
        <v>4</v>
      </c>
      <c r="C17" s="15"/>
      <c r="D17" s="15"/>
      <c r="E17" s="15">
        <v>182</v>
      </c>
      <c r="F17" s="15"/>
      <c r="G17" s="15"/>
      <c r="I17" s="15"/>
    </row>
    <row r="18" spans="1:10" s="4" customFormat="1" x14ac:dyDescent="0.25">
      <c r="A18" s="9">
        <v>44287</v>
      </c>
      <c r="B18" s="4" t="s">
        <v>8</v>
      </c>
      <c r="C18" s="15"/>
      <c r="D18" s="15"/>
      <c r="E18" s="15">
        <v>16.579999999999998</v>
      </c>
      <c r="F18" s="15"/>
      <c r="G18" s="15"/>
      <c r="I18" s="15"/>
    </row>
    <row r="19" spans="1:10" s="4" customFormat="1" x14ac:dyDescent="0.25">
      <c r="A19" s="9">
        <v>44314</v>
      </c>
      <c r="B19" s="4" t="s">
        <v>4</v>
      </c>
      <c r="C19" s="15"/>
      <c r="D19" s="15"/>
      <c r="E19" s="15">
        <v>182</v>
      </c>
      <c r="F19" s="15"/>
      <c r="G19" s="15"/>
      <c r="I19" s="15"/>
    </row>
    <row r="20" spans="1:10" s="4" customFormat="1" x14ac:dyDescent="0.25">
      <c r="A20" s="9">
        <v>44317</v>
      </c>
      <c r="B20" s="4" t="s">
        <v>8</v>
      </c>
      <c r="C20" s="15"/>
      <c r="D20" s="15"/>
      <c r="E20" s="15">
        <v>16.62</v>
      </c>
      <c r="F20" s="15"/>
      <c r="G20" s="15"/>
      <c r="I20" s="15"/>
    </row>
    <row r="21" spans="1:10" s="4" customFormat="1" x14ac:dyDescent="0.25">
      <c r="A21" s="9">
        <v>44343</v>
      </c>
      <c r="B21" s="4" t="s">
        <v>4</v>
      </c>
      <c r="C21" s="15"/>
      <c r="D21" s="15"/>
      <c r="E21" s="15">
        <v>182</v>
      </c>
      <c r="F21" s="15"/>
      <c r="G21" s="15"/>
      <c r="I21" s="15"/>
    </row>
    <row r="22" spans="1:10" s="4" customFormat="1" x14ac:dyDescent="0.25">
      <c r="A22" s="9">
        <v>44348</v>
      </c>
      <c r="B22" s="4" t="s">
        <v>8</v>
      </c>
      <c r="C22" s="15"/>
      <c r="D22" s="15"/>
      <c r="E22" s="15">
        <v>16.579999999999998</v>
      </c>
      <c r="F22" s="15"/>
      <c r="G22" s="15"/>
      <c r="I22" s="15"/>
    </row>
    <row r="23" spans="1:10" s="4" customFormat="1" x14ac:dyDescent="0.25">
      <c r="A23" s="9">
        <v>44375</v>
      </c>
      <c r="B23" s="4" t="s">
        <v>21</v>
      </c>
      <c r="C23" s="15"/>
      <c r="D23" s="15"/>
      <c r="E23" s="15"/>
      <c r="F23" s="15">
        <v>2000</v>
      </c>
      <c r="G23" s="15">
        <f>+F23</f>
        <v>2000</v>
      </c>
      <c r="I23" s="15"/>
    </row>
    <row r="24" spans="1:10" s="4" customFormat="1" x14ac:dyDescent="0.25">
      <c r="A24" s="9">
        <v>44376</v>
      </c>
      <c r="B24" s="4" t="s">
        <v>4</v>
      </c>
      <c r="C24" s="15"/>
      <c r="D24" s="15"/>
      <c r="E24" s="15">
        <v>182</v>
      </c>
      <c r="F24" s="15"/>
      <c r="G24" s="16"/>
      <c r="H24" s="10"/>
      <c r="I24" s="16"/>
      <c r="J24" s="10"/>
    </row>
    <row r="25" spans="1:10" s="4" customFormat="1" x14ac:dyDescent="0.25">
      <c r="A25" s="9">
        <v>44378</v>
      </c>
      <c r="B25" s="4" t="s">
        <v>8</v>
      </c>
      <c r="C25" s="15"/>
      <c r="D25" s="15"/>
      <c r="E25" s="15">
        <v>16.62</v>
      </c>
      <c r="F25" s="15"/>
      <c r="G25" s="16"/>
      <c r="H25" s="10"/>
      <c r="I25" s="16"/>
      <c r="J25" s="10"/>
    </row>
    <row r="26" spans="1:10" s="4" customFormat="1" x14ac:dyDescent="0.25">
      <c r="A26" s="9">
        <v>44404</v>
      </c>
      <c r="B26" s="4" t="s">
        <v>4</v>
      </c>
      <c r="C26" s="15"/>
      <c r="D26" s="15"/>
      <c r="E26" s="15">
        <v>182</v>
      </c>
      <c r="F26" s="15"/>
      <c r="G26" s="16"/>
      <c r="H26" s="10"/>
      <c r="I26" s="16"/>
      <c r="J26" s="10"/>
    </row>
    <row r="27" spans="1:10" s="4" customFormat="1" x14ac:dyDescent="0.25">
      <c r="A27" s="9">
        <v>44409</v>
      </c>
      <c r="B27" s="4" t="s">
        <v>8</v>
      </c>
      <c r="C27" s="15"/>
      <c r="D27" s="15"/>
      <c r="E27" s="15">
        <v>16.59</v>
      </c>
      <c r="F27" s="15"/>
      <c r="G27" s="16"/>
      <c r="H27" s="10"/>
      <c r="I27" s="16"/>
      <c r="J27" s="10"/>
    </row>
    <row r="28" spans="1:10" s="4" customFormat="1" x14ac:dyDescent="0.25">
      <c r="A28" s="9">
        <v>44435</v>
      </c>
      <c r="B28" s="4" t="s">
        <v>4</v>
      </c>
      <c r="C28" s="15"/>
      <c r="D28" s="15"/>
      <c r="E28" s="17">
        <v>182</v>
      </c>
      <c r="F28" s="15"/>
      <c r="G28" s="15"/>
      <c r="I28" s="15"/>
    </row>
    <row r="29" spans="1:10" s="4" customFormat="1" x14ac:dyDescent="0.25">
      <c r="A29" s="9">
        <v>44440</v>
      </c>
      <c r="B29" s="4" t="s">
        <v>8</v>
      </c>
      <c r="C29" s="15"/>
      <c r="D29" s="15"/>
      <c r="E29" s="17">
        <v>16.600000000000001</v>
      </c>
      <c r="F29" s="15"/>
      <c r="G29" s="15"/>
      <c r="I29" s="15"/>
    </row>
    <row r="30" spans="1:10" s="4" customFormat="1" x14ac:dyDescent="0.25">
      <c r="A30" s="9">
        <v>44467</v>
      </c>
      <c r="B30" s="4" t="s">
        <v>4</v>
      </c>
      <c r="C30" s="15"/>
      <c r="D30" s="15"/>
      <c r="E30" s="17">
        <v>182</v>
      </c>
      <c r="F30" s="15"/>
      <c r="G30" s="15"/>
      <c r="I30" s="15"/>
    </row>
    <row r="31" spans="1:10" s="4" customFormat="1" x14ac:dyDescent="0.25">
      <c r="A31" s="9">
        <v>44467</v>
      </c>
      <c r="B31" s="4" t="s">
        <v>10</v>
      </c>
      <c r="C31" s="15"/>
      <c r="D31" s="15"/>
      <c r="E31" s="17">
        <v>756</v>
      </c>
      <c r="F31" s="15"/>
      <c r="G31" s="15"/>
      <c r="I31" s="15"/>
    </row>
    <row r="32" spans="1:10" s="4" customFormat="1" x14ac:dyDescent="0.25">
      <c r="A32" s="9">
        <v>44467</v>
      </c>
      <c r="B32" s="4" t="s">
        <v>21</v>
      </c>
      <c r="C32" s="15"/>
      <c r="D32" s="15"/>
      <c r="E32" s="17"/>
      <c r="F32" s="15">
        <v>1015.36</v>
      </c>
      <c r="G32" s="15">
        <f>+F32</f>
        <v>1015.36</v>
      </c>
      <c r="I32" s="15"/>
    </row>
    <row r="33" spans="1:17" s="4" customFormat="1" x14ac:dyDescent="0.25">
      <c r="A33" s="9">
        <v>44470</v>
      </c>
      <c r="B33" s="4" t="s">
        <v>8</v>
      </c>
      <c r="C33" s="15"/>
      <c r="D33" s="15"/>
      <c r="E33" s="17">
        <v>16.61</v>
      </c>
      <c r="F33" s="15"/>
      <c r="G33" s="15"/>
      <c r="I33" s="15"/>
    </row>
    <row r="34" spans="1:17" s="4" customFormat="1" x14ac:dyDescent="0.25">
      <c r="A34" s="9">
        <v>44496</v>
      </c>
      <c r="B34" s="4" t="s">
        <v>4</v>
      </c>
      <c r="C34" s="15"/>
      <c r="D34" s="15"/>
      <c r="E34" s="15">
        <v>182</v>
      </c>
      <c r="F34" s="15"/>
      <c r="G34" s="15"/>
      <c r="I34" s="15"/>
    </row>
    <row r="35" spans="1:17" s="4" customFormat="1" x14ac:dyDescent="0.25">
      <c r="A35" s="9">
        <v>44501</v>
      </c>
      <c r="B35" s="4" t="s">
        <v>8</v>
      </c>
      <c r="C35" s="15"/>
      <c r="D35" s="15"/>
      <c r="E35" s="15">
        <v>16.600000000000001</v>
      </c>
      <c r="F35" s="15"/>
      <c r="G35" s="15"/>
      <c r="I35" s="15"/>
    </row>
    <row r="36" spans="1:17" s="4" customFormat="1" x14ac:dyDescent="0.25">
      <c r="A36" s="9">
        <v>44527</v>
      </c>
      <c r="B36" s="4" t="s">
        <v>4</v>
      </c>
      <c r="C36" s="15"/>
      <c r="D36" s="15"/>
      <c r="E36" s="15">
        <v>182</v>
      </c>
      <c r="F36" s="15"/>
      <c r="G36" s="15"/>
      <c r="I36" s="15"/>
    </row>
    <row r="37" spans="1:17" s="4" customFormat="1" x14ac:dyDescent="0.25">
      <c r="A37" s="9">
        <v>44531</v>
      </c>
      <c r="B37" s="4" t="s">
        <v>8</v>
      </c>
      <c r="C37" s="15"/>
      <c r="D37" s="15"/>
      <c r="E37" s="15">
        <v>16.600000000000001</v>
      </c>
      <c r="F37" s="15"/>
      <c r="G37" s="15"/>
      <c r="I37" s="15"/>
    </row>
    <row r="38" spans="1:17" s="4" customFormat="1" x14ac:dyDescent="0.25">
      <c r="A38" s="9">
        <v>44558</v>
      </c>
      <c r="B38" s="4" t="s">
        <v>4</v>
      </c>
      <c r="C38" s="15"/>
      <c r="D38" s="15"/>
      <c r="E38" s="15">
        <v>182</v>
      </c>
      <c r="F38" s="15"/>
      <c r="G38" s="14"/>
      <c r="I38" s="14"/>
    </row>
    <row r="39" spans="1:17" s="4" customFormat="1" x14ac:dyDescent="0.25">
      <c r="A39" s="9"/>
      <c r="B39" s="15" t="s">
        <v>13</v>
      </c>
      <c r="C39" s="15"/>
      <c r="D39" s="15"/>
      <c r="E39" s="15">
        <v>0</v>
      </c>
      <c r="F39" s="18"/>
    </row>
    <row r="40" spans="1:17" s="2" customFormat="1" ht="15.75" thickBot="1" x14ac:dyDescent="0.3">
      <c r="A40" s="5"/>
      <c r="B40" s="2" t="s">
        <v>22</v>
      </c>
      <c r="C40" s="14"/>
      <c r="D40" s="14"/>
      <c r="E40" s="24">
        <f t="shared" ref="E40:J40" si="0">SUM(E9:E39)</f>
        <v>3145.6599999999994</v>
      </c>
      <c r="F40" s="24">
        <f t="shared" si="0"/>
        <v>3015.42</v>
      </c>
      <c r="G40" s="24">
        <f t="shared" si="0"/>
        <v>3015.36</v>
      </c>
      <c r="H40" s="24">
        <f t="shared" si="0"/>
        <v>0</v>
      </c>
      <c r="I40" s="24">
        <f t="shared" si="0"/>
        <v>0</v>
      </c>
      <c r="J40" s="24">
        <f t="shared" si="0"/>
        <v>0</v>
      </c>
    </row>
    <row r="41" spans="1:17" s="2" customFormat="1" ht="15.75" thickTop="1" x14ac:dyDescent="0.25">
      <c r="A41" s="5"/>
      <c r="C41" s="14"/>
      <c r="D41" s="14"/>
      <c r="E41" s="30"/>
      <c r="F41" s="30"/>
      <c r="G41" s="30"/>
      <c r="H41" s="30"/>
      <c r="I41" s="30"/>
      <c r="J41" s="30"/>
      <c r="K41" s="31" t="s">
        <v>22</v>
      </c>
    </row>
    <row r="42" spans="1:17" s="2" customFormat="1" x14ac:dyDescent="0.25">
      <c r="A42" s="12" t="s">
        <v>17</v>
      </c>
      <c r="C42" s="14"/>
      <c r="D42" s="14"/>
      <c r="E42" s="14">
        <v>1032.99</v>
      </c>
      <c r="F42" s="30"/>
      <c r="G42" s="14">
        <v>20613.169999999998</v>
      </c>
      <c r="H42" s="30"/>
      <c r="I42" s="14">
        <v>-5.3</v>
      </c>
      <c r="J42" s="30"/>
      <c r="K42" s="14">
        <f>+E42+G42+I42</f>
        <v>21640.86</v>
      </c>
    </row>
    <row r="43" spans="1:17" s="2" customFormat="1" x14ac:dyDescent="0.25">
      <c r="A43" s="11" t="s">
        <v>24</v>
      </c>
      <c r="C43" s="14"/>
      <c r="D43" s="14"/>
      <c r="E43" s="30">
        <f>-E40</f>
        <v>-3145.6599999999994</v>
      </c>
      <c r="F43" s="30"/>
      <c r="G43" s="30">
        <f>-G40</f>
        <v>-3015.36</v>
      </c>
      <c r="H43" s="30"/>
      <c r="I43" s="30">
        <f>-I40</f>
        <v>0</v>
      </c>
      <c r="J43" s="30"/>
      <c r="K43" s="14">
        <f t="shared" ref="K43:K44" si="1">+E43+G43+I43</f>
        <v>-6161.0199999999995</v>
      </c>
    </row>
    <row r="44" spans="1:17" s="2" customFormat="1" x14ac:dyDescent="0.25">
      <c r="A44" s="11" t="s">
        <v>23</v>
      </c>
      <c r="C44" s="14"/>
      <c r="D44" s="14"/>
      <c r="E44" s="30">
        <f>+F40</f>
        <v>3015.42</v>
      </c>
      <c r="F44" s="30"/>
      <c r="G44" s="30">
        <f>+H40</f>
        <v>0</v>
      </c>
      <c r="H44" s="30"/>
      <c r="I44" s="30">
        <f>+J40</f>
        <v>0</v>
      </c>
      <c r="J44" s="30"/>
      <c r="K44" s="14">
        <f t="shared" si="1"/>
        <v>3015.42</v>
      </c>
    </row>
    <row r="45" spans="1:17" s="2" customFormat="1" ht="15.75" thickBot="1" x14ac:dyDescent="0.3">
      <c r="A45" s="19" t="s">
        <v>25</v>
      </c>
      <c r="C45" s="14"/>
      <c r="D45" s="14"/>
      <c r="E45" s="24">
        <f>SUM(E42:E44)</f>
        <v>902.75000000000091</v>
      </c>
      <c r="F45" s="14"/>
      <c r="G45" s="24">
        <f>SUM(G42:G44)</f>
        <v>17597.809999999998</v>
      </c>
      <c r="H45" s="14"/>
      <c r="I45" s="24">
        <f>SUM(I42:I44)</f>
        <v>-5.3</v>
      </c>
      <c r="J45" s="14"/>
      <c r="K45" s="24">
        <f>SUM(K42:K44)</f>
        <v>18495.260000000002</v>
      </c>
    </row>
    <row r="46" spans="1:17" s="33" customFormat="1" ht="15.75" thickTop="1" x14ac:dyDescent="0.25">
      <c r="A46" s="32"/>
      <c r="C46" s="34"/>
      <c r="D46" s="34"/>
      <c r="E46" s="34" t="s">
        <v>29</v>
      </c>
      <c r="F46" s="34"/>
      <c r="G46" s="34" t="s">
        <v>30</v>
      </c>
      <c r="I46" s="33" t="s">
        <v>31</v>
      </c>
      <c r="K46" s="33" t="s">
        <v>32</v>
      </c>
      <c r="Q46" s="35"/>
    </row>
    <row r="47" spans="1:17" s="2" customFormat="1" x14ac:dyDescent="0.25">
      <c r="A47" s="11"/>
    </row>
    <row r="48" spans="1:17" s="2" customFormat="1" x14ac:dyDescent="0.25">
      <c r="A48" s="5"/>
    </row>
    <row r="49" spans="1:13" s="2" customFormat="1" x14ac:dyDescent="0.25">
      <c r="A49" s="5"/>
      <c r="E49" s="6"/>
    </row>
    <row r="50" spans="1:13" s="2" customFormat="1" x14ac:dyDescent="0.25">
      <c r="A50" s="5"/>
      <c r="E50" s="6"/>
    </row>
    <row r="51" spans="1:13" s="2" customFormat="1" x14ac:dyDescent="0.25">
      <c r="A51" s="5"/>
      <c r="E51" s="6"/>
    </row>
    <row r="52" spans="1:13" s="2" customFormat="1" x14ac:dyDescent="0.25">
      <c r="A52" s="5"/>
      <c r="E52" s="6"/>
    </row>
    <row r="53" spans="1:13" s="2" customFormat="1" x14ac:dyDescent="0.25">
      <c r="A53" s="5"/>
      <c r="E53" s="6"/>
    </row>
    <row r="54" spans="1:13" s="2" customFormat="1" x14ac:dyDescent="0.25">
      <c r="A54" s="5"/>
      <c r="E54" s="6"/>
    </row>
    <row r="55" spans="1:13" s="2" customFormat="1" x14ac:dyDescent="0.25">
      <c r="A55" s="5"/>
      <c r="E55" s="6"/>
    </row>
    <row r="56" spans="1:13" s="2" customFormat="1" x14ac:dyDescent="0.25">
      <c r="A56" s="5"/>
      <c r="E56" s="6"/>
    </row>
    <row r="59" spans="1:13" x14ac:dyDescent="0.25">
      <c r="A59" s="1" t="s">
        <v>5</v>
      </c>
      <c r="H59" s="2" t="s">
        <v>6</v>
      </c>
      <c r="M59" s="1"/>
    </row>
    <row r="60" spans="1:13" x14ac:dyDescent="0.25">
      <c r="A60" t="s">
        <v>0</v>
      </c>
      <c r="C60">
        <v>22610.73</v>
      </c>
      <c r="M60" s="3"/>
    </row>
    <row r="61" spans="1:13" x14ac:dyDescent="0.25">
      <c r="A61" t="s">
        <v>2</v>
      </c>
      <c r="C61">
        <v>1421.67</v>
      </c>
      <c r="G61" s="7"/>
      <c r="H61" s="7"/>
      <c r="M61" s="3"/>
    </row>
    <row r="62" spans="1:13" x14ac:dyDescent="0.25">
      <c r="A62" t="s">
        <v>3</v>
      </c>
      <c r="C62" s="1">
        <f>SUM(C60:C61)</f>
        <v>24032.400000000001</v>
      </c>
    </row>
    <row r="70" spans="5:7" x14ac:dyDescent="0.25">
      <c r="E70" s="2"/>
    </row>
    <row r="72" spans="5:7" x14ac:dyDescent="0.25">
      <c r="F72" s="1"/>
    </row>
    <row r="78" spans="5:7" x14ac:dyDescent="0.25">
      <c r="E78" s="4"/>
    </row>
    <row r="79" spans="5:7" x14ac:dyDescent="0.25">
      <c r="E79" s="4"/>
      <c r="G79" s="4"/>
    </row>
    <row r="80" spans="5:7" x14ac:dyDescent="0.25">
      <c r="E80" s="2"/>
      <c r="G80" s="2"/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</dc:creator>
  <cp:lastModifiedBy>Marga</cp:lastModifiedBy>
  <dcterms:created xsi:type="dcterms:W3CDTF">2018-03-06T12:17:45Z</dcterms:created>
  <dcterms:modified xsi:type="dcterms:W3CDTF">2021-10-12T20:32:04Z</dcterms:modified>
</cp:coreProperties>
</file>